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91" i="1"/>
  <c r="G91"/>
  <c r="H91"/>
  <c r="I91"/>
  <c r="J91"/>
  <c r="B198" l="1"/>
  <c r="A198"/>
  <c r="L197"/>
  <c r="J197"/>
  <c r="I197"/>
  <c r="H197"/>
  <c r="G197"/>
  <c r="F197"/>
  <c r="B188"/>
  <c r="A188"/>
  <c r="L187"/>
  <c r="L198" s="1"/>
  <c r="J187"/>
  <c r="J198" s="1"/>
  <c r="I187"/>
  <c r="I198" s="1"/>
  <c r="H187"/>
  <c r="H198" s="1"/>
  <c r="G187"/>
  <c r="G198" s="1"/>
  <c r="F187"/>
  <c r="F198" s="1"/>
  <c r="B179"/>
  <c r="A179"/>
  <c r="L178"/>
  <c r="J178"/>
  <c r="I178"/>
  <c r="H178"/>
  <c r="G178"/>
  <c r="F178"/>
  <c r="B169"/>
  <c r="A169"/>
  <c r="L168"/>
  <c r="L179" s="1"/>
  <c r="J168"/>
  <c r="J179" s="1"/>
  <c r="I168"/>
  <c r="I179" s="1"/>
  <c r="H168"/>
  <c r="H179" s="1"/>
  <c r="G168"/>
  <c r="G179" s="1"/>
  <c r="F168"/>
  <c r="F179" s="1"/>
  <c r="B160"/>
  <c r="A160"/>
  <c r="L159"/>
  <c r="J159"/>
  <c r="I159"/>
  <c r="H159"/>
  <c r="G159"/>
  <c r="F159"/>
  <c r="B150"/>
  <c r="A150"/>
  <c r="L149"/>
  <c r="L160" s="1"/>
  <c r="J149"/>
  <c r="J160" s="1"/>
  <c r="I149"/>
  <c r="I160" s="1"/>
  <c r="H149"/>
  <c r="H160" s="1"/>
  <c r="G149"/>
  <c r="G160" s="1"/>
  <c r="F149"/>
  <c r="F160" s="1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2"/>
  <c r="A122"/>
  <c r="L121"/>
  <c r="J121"/>
  <c r="I121"/>
  <c r="H121"/>
  <c r="G121"/>
  <c r="F121"/>
  <c r="B112"/>
  <c r="A112"/>
  <c r="L111"/>
  <c r="L122" s="1"/>
  <c r="J111"/>
  <c r="J122" s="1"/>
  <c r="I111"/>
  <c r="I122" s="1"/>
  <c r="H111"/>
  <c r="H122" s="1"/>
  <c r="G111"/>
  <c r="G122" s="1"/>
  <c r="F111"/>
  <c r="F122" s="1"/>
  <c r="B102"/>
  <c r="A102"/>
  <c r="L101"/>
  <c r="J101"/>
  <c r="I101"/>
  <c r="H101"/>
  <c r="G101"/>
  <c r="F101"/>
  <c r="B92"/>
  <c r="A92"/>
  <c r="L91"/>
  <c r="L102" s="1"/>
  <c r="J102"/>
  <c r="I102"/>
  <c r="H102"/>
  <c r="G102"/>
  <c r="F102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9" s="1"/>
  <c r="J13"/>
  <c r="J24" s="1"/>
  <c r="J199" s="1"/>
  <c r="I13"/>
  <c r="I24" s="1"/>
  <c r="I199" s="1"/>
  <c r="H13"/>
  <c r="H24" s="1"/>
  <c r="H199" s="1"/>
  <c r="G13"/>
  <c r="G24" s="1"/>
  <c r="G199" s="1"/>
  <c r="F13"/>
  <c r="F24" s="1"/>
  <c r="F199" l="1"/>
</calcChain>
</file>

<file path=xl/sharedStrings.xml><?xml version="1.0" encoding="utf-8"?>
<sst xmlns="http://schemas.openxmlformats.org/spreadsheetml/2006/main" count="268" uniqueCount="86">
  <si>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</si>
  <si>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</si>
  <si>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</si>
  <si>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</si>
  <si>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</si>
  <si>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</si>
  <si>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</si>
  <si>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</si>
  <si>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</si>
  <si>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</si>
  <si>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</si>
  <si>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</si>
  <si>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</si>
  <si>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</si>
  <si>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</si>
  <si>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</si>
  <si>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</si>
  <si>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</si>
  <si>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</si>
  <si>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</si>
  <si>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</si>
  <si>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</si>
  <si>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</si>
  <si>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</si>
  <si>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</si>
  <si>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</si>
  <si>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</si>
  <si>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</si>
  <si>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</si>
  <si>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</si>
  <si>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</si>
  <si>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</si>
  <si>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</si>
  <si>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</si>
  <si>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</si>
  <si>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</si>
  <si>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</si>
  <si>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</si>
  <si>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</si>
  <si>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</si>
  <si>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Рева И.М.</t>
  </si>
  <si>
    <t>МКОУ СОШ №18 с. Добровольное</t>
  </si>
  <si>
    <t>Каша жидкая молочная из рисовой крупы  или пшеничной или овсяной или перловой или ячневой с сахаром и сливочным маслом или манной крупой с сахаром и сливочным маслом 200/10/10</t>
  </si>
  <si>
    <t>Бутерброд с сыром «Российским</t>
  </si>
  <si>
    <t>Чай с сахаром</t>
  </si>
  <si>
    <t>Хлеб пшеничный</t>
  </si>
  <si>
    <t xml:space="preserve">Котлета мясная </t>
  </si>
  <si>
    <t xml:space="preserve"> 321/355 </t>
  </si>
  <si>
    <t>Капуста тушеная</t>
  </si>
  <si>
    <t>горю блюдо</t>
  </si>
  <si>
    <t>Макаронные изделия  отварные с маслом</t>
  </si>
  <si>
    <t xml:space="preserve">Компот из смеси сухофруктов  </t>
  </si>
  <si>
    <t>Хлеб ржаной</t>
  </si>
  <si>
    <t>Рыба тушеная в томате с овощами</t>
  </si>
  <si>
    <t>Пюре картофельное</t>
  </si>
  <si>
    <t>Овощи солёные  или свежие</t>
  </si>
  <si>
    <t>Чай с лимоном</t>
  </si>
  <si>
    <t>овощи</t>
  </si>
  <si>
    <t>Плов из мяса птицы</t>
  </si>
  <si>
    <t xml:space="preserve">Овощи солёные  или свежие </t>
  </si>
  <si>
    <t>Какао с молоком или  (со сгущенным молоком )</t>
  </si>
  <si>
    <t xml:space="preserve">Бутерброд с сыром </t>
  </si>
  <si>
    <t xml:space="preserve"> Котлета рубленная из бройлер-цыплят</t>
  </si>
  <si>
    <t xml:space="preserve">Каша рассыпчатая гречневая </t>
  </si>
  <si>
    <t>Икра кабачковая</t>
  </si>
  <si>
    <t xml:space="preserve">Сок фруктовый или </t>
  </si>
  <si>
    <t>хол.напиток</t>
  </si>
  <si>
    <t xml:space="preserve">Тефтели мясные   </t>
  </si>
  <si>
    <t xml:space="preserve">Соус сметанный с томатом </t>
  </si>
  <si>
    <t>0.91</t>
  </si>
  <si>
    <t xml:space="preserve">Овощи солёные  </t>
  </si>
  <si>
    <t>Каша жидкая молочная из рисовой крупы,  пшеничной,   овсяной или    манной   с сахаром и сливочным маслом 200/10/10</t>
  </si>
  <si>
    <t>Оладьи  из творога со сгущённым молоком или повидлом</t>
  </si>
  <si>
    <t>292/320</t>
  </si>
  <si>
    <t>Фрукты (яблоко, банан)</t>
  </si>
  <si>
    <t xml:space="preserve">Овощи соленые: огурец или помидор (нарезка) или </t>
  </si>
  <si>
    <t xml:space="preserve">Сок фруктовый </t>
  </si>
  <si>
    <t>Каша рассыпчатая гречневая</t>
  </si>
  <si>
    <t>Бройлер-цыпленок тушенный в соусе сметанном с томатом</t>
  </si>
  <si>
    <t>Овощи свежие  или  соленые( нарезка)</t>
  </si>
  <si>
    <t xml:space="preserve">Компот из смеси сухофруктов  или </t>
  </si>
  <si>
    <t>Биточки  мясные  с маслом</t>
  </si>
  <si>
    <t>321/355</t>
  </si>
  <si>
    <t>Каша пшеничная рассыпчатая</t>
  </si>
  <si>
    <t xml:space="preserve"> Салат из квашенной капусты  или овощи свежие (огурец, помидор)</t>
  </si>
  <si>
    <t xml:space="preserve"> чай с сахаром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</si>
</sst>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wrapText="1"/>
      <protection locked="0"/>
    </xf>
    <xf numFmtId="0" fontId="13" fillId="0" borderId="23" xfId="0" applyFont="1" applyBorder="1" applyAlignment="1" applyProtection="1">
      <alignment vertical="top" wrapText="1"/>
      <protection locked="0"/>
    </xf>
    <xf numFmtId="0" fontId="13" fillId="0" borderId="23" xfId="0" applyFont="1" applyBorder="1" applyAlignment="1" applyProtection="1">
      <alignment wrapText="1"/>
      <protection locked="0"/>
    </xf>
    <xf numFmtId="0" fontId="1" fillId="0" borderId="2" xfId="0" applyFont="1" applyBorder="1" applyProtection="1">
      <protection locked="0"/>
    </xf>
    <xf numFmtId="0" fontId="13" fillId="0" borderId="24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49" fontId="13" fillId="0" borderId="23" xfId="0" applyNumberFormat="1" applyFont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0" borderId="25" xfId="0" applyFont="1" applyBorder="1" applyAlignment="1" applyProtection="1">
      <alignment vertical="top" wrapText="1"/>
      <protection locked="0"/>
    </xf>
    <xf numFmtId="0" fontId="13" fillId="0" borderId="26" xfId="0" applyFont="1" applyBorder="1" applyAlignment="1" applyProtection="1">
      <alignment vertical="top" wrapText="1"/>
      <protection locked="0"/>
    </xf>
    <xf numFmtId="0" fontId="13" fillId="0" borderId="23" xfId="0" applyFont="1" applyBorder="1" applyAlignment="1">
      <alignment vertical="top" wrapText="1"/>
    </xf>
    <xf numFmtId="49" fontId="13" fillId="0" borderId="23" xfId="0" applyNumberFormat="1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1" fontId="13" fillId="0" borderId="25" xfId="0" applyNumberFormat="1" applyFont="1" applyBorder="1" applyAlignment="1">
      <alignment vertical="top" wrapText="1"/>
    </xf>
    <xf numFmtId="1" fontId="13" fillId="0" borderId="23" xfId="0" applyNumberFormat="1" applyFont="1" applyBorder="1" applyAlignment="1">
      <alignment vertical="top" wrapText="1"/>
    </xf>
    <xf numFmtId="0" fontId="14" fillId="0" borderId="23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49" fontId="13" fillId="0" borderId="27" xfId="0" applyNumberFormat="1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1" fillId="0" borderId="2" xfId="0" applyFont="1" applyBorder="1"/>
    <xf numFmtId="0" fontId="13" fillId="4" borderId="23" xfId="0" applyFont="1" applyFill="1" applyBorder="1" applyAlignment="1">
      <alignment vertical="top" wrapText="1"/>
    </xf>
    <xf numFmtId="49" fontId="13" fillId="4" borderId="23" xfId="0" applyNumberFormat="1" applyFont="1" applyFill="1" applyBorder="1" applyAlignment="1">
      <alignment vertical="top" wrapText="1"/>
    </xf>
    <xf numFmtId="0" fontId="13" fillId="4" borderId="23" xfId="0" applyFont="1" applyFill="1" applyBorder="1"/>
    <xf numFmtId="49" fontId="13" fillId="4" borderId="25" xfId="0" applyNumberFormat="1" applyFont="1" applyFill="1" applyBorder="1" applyAlignment="1">
      <alignment vertical="top" wrapText="1"/>
    </xf>
    <xf numFmtId="0" fontId="13" fillId="4" borderId="25" xfId="0" applyFont="1" applyFill="1" applyBorder="1" applyAlignment="1">
      <alignment vertical="top" wrapText="1"/>
    </xf>
    <xf numFmtId="49" fontId="13" fillId="4" borderId="27" xfId="0" applyNumberFormat="1" applyFont="1" applyFill="1" applyBorder="1" applyAlignment="1">
      <alignment vertical="top" wrapText="1"/>
    </xf>
    <xf numFmtId="0" fontId="13" fillId="4" borderId="27" xfId="0" applyFont="1" applyFill="1" applyBorder="1" applyAlignment="1">
      <alignment vertical="top" wrapText="1"/>
    </xf>
    <xf numFmtId="0" fontId="13" fillId="0" borderId="23" xfId="0" applyFont="1" applyBorder="1" applyAlignment="1">
      <alignment horizontal="center" vertical="top" wrapText="1"/>
    </xf>
    <xf numFmtId="0" fontId="14" fillId="0" borderId="27" xfId="0" applyFont="1" applyBorder="1" applyAlignment="1">
      <alignment wrapText="1"/>
    </xf>
    <xf numFmtId="0" fontId="14" fillId="0" borderId="23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49" fontId="13" fillId="0" borderId="2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0" sqref="F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8" t="s">
        <v>46</v>
      </c>
      <c r="F6" s="58">
        <v>100</v>
      </c>
      <c r="G6" s="58">
        <v>15.83</v>
      </c>
      <c r="H6" s="58">
        <v>13.7</v>
      </c>
      <c r="I6" s="58">
        <v>16.97</v>
      </c>
      <c r="J6" s="58" t="s">
        <v>47</v>
      </c>
      <c r="K6" s="41">
        <v>268</v>
      </c>
      <c r="L6" s="40"/>
    </row>
    <row r="7" spans="1:12" ht="15.75" thickBot="1">
      <c r="A7" s="23"/>
      <c r="B7" s="15"/>
      <c r="C7" s="11"/>
      <c r="D7" s="62" t="s">
        <v>21</v>
      </c>
      <c r="E7" s="58" t="s">
        <v>48</v>
      </c>
      <c r="F7" s="58">
        <v>60</v>
      </c>
      <c r="G7" s="58">
        <v>2</v>
      </c>
      <c r="H7" s="58">
        <v>3.6</v>
      </c>
      <c r="I7" s="58">
        <v>10.6</v>
      </c>
      <c r="J7" s="58">
        <v>83</v>
      </c>
      <c r="K7" s="44">
        <v>139</v>
      </c>
      <c r="L7" s="43"/>
    </row>
    <row r="8" spans="1:12" ht="15.75" thickBot="1">
      <c r="A8" s="23"/>
      <c r="B8" s="15"/>
      <c r="C8" s="11"/>
      <c r="D8" s="7" t="s">
        <v>22</v>
      </c>
      <c r="E8" s="58" t="s">
        <v>51</v>
      </c>
      <c r="F8" s="58">
        <v>200</v>
      </c>
      <c r="G8" s="58">
        <v>0.08</v>
      </c>
      <c r="H8" s="58">
        <v>0</v>
      </c>
      <c r="I8" s="58">
        <v>21.82</v>
      </c>
      <c r="J8" s="58">
        <v>87.6</v>
      </c>
      <c r="K8" s="44">
        <v>349</v>
      </c>
      <c r="L8" s="43"/>
    </row>
    <row r="9" spans="1:12" ht="15.75" thickBot="1">
      <c r="A9" s="23"/>
      <c r="B9" s="15"/>
      <c r="C9" s="11"/>
      <c r="D9" s="7" t="s">
        <v>23</v>
      </c>
      <c r="E9" s="58" t="s">
        <v>52</v>
      </c>
      <c r="F9" s="58">
        <v>30</v>
      </c>
      <c r="G9" s="65">
        <v>1.95</v>
      </c>
      <c r="H9" s="65">
        <v>0.3</v>
      </c>
      <c r="I9" s="65">
        <v>12</v>
      </c>
      <c r="J9" s="65">
        <v>58.5</v>
      </c>
      <c r="K9" s="44"/>
      <c r="L9" s="43"/>
    </row>
    <row r="10" spans="1:12" ht="15.75" thickBot="1">
      <c r="A10" s="23"/>
      <c r="B10" s="15"/>
      <c r="C10" s="11"/>
      <c r="D10" s="7" t="s">
        <v>24</v>
      </c>
      <c r="E10" s="58"/>
      <c r="F10" s="58"/>
      <c r="G10" s="66"/>
      <c r="H10" s="66"/>
      <c r="I10" s="66"/>
      <c r="J10" s="66"/>
      <c r="K10" s="44"/>
      <c r="L10" s="43"/>
    </row>
    <row r="11" spans="1:12" ht="15.75" thickBot="1">
      <c r="A11" s="23"/>
      <c r="B11" s="15"/>
      <c r="C11" s="11"/>
      <c r="D11" s="60" t="s">
        <v>23</v>
      </c>
      <c r="E11" s="58" t="s">
        <v>45</v>
      </c>
      <c r="F11" s="58">
        <v>30</v>
      </c>
      <c r="G11" s="66">
        <v>2.4</v>
      </c>
      <c r="H11" s="66">
        <v>0.4</v>
      </c>
      <c r="I11" s="66">
        <v>12.6</v>
      </c>
      <c r="J11" s="66">
        <v>63.48</v>
      </c>
      <c r="K11" s="44"/>
      <c r="L11" s="43"/>
    </row>
    <row r="12" spans="1:12" ht="15.75" thickBot="1">
      <c r="A12" s="23"/>
      <c r="B12" s="15"/>
      <c r="C12" s="11"/>
      <c r="D12" s="64" t="s">
        <v>49</v>
      </c>
      <c r="E12" s="58" t="s">
        <v>50</v>
      </c>
      <c r="F12" s="58">
        <v>158</v>
      </c>
      <c r="G12" s="58">
        <v>5.4</v>
      </c>
      <c r="H12" s="58">
        <v>6.3</v>
      </c>
      <c r="I12" s="58">
        <v>36.6</v>
      </c>
      <c r="J12" s="58">
        <v>225</v>
      </c>
      <c r="K12" s="44">
        <v>203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578</v>
      </c>
      <c r="G13" s="19">
        <f t="shared" ref="G13:J13" si="0">SUM(G6:G12)</f>
        <v>27.659999999999997</v>
      </c>
      <c r="H13" s="19">
        <f t="shared" si="0"/>
        <v>24.3</v>
      </c>
      <c r="I13" s="19">
        <f t="shared" si="0"/>
        <v>110.59</v>
      </c>
      <c r="J13" s="19">
        <f t="shared" si="0"/>
        <v>517.57999999999993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578</v>
      </c>
      <c r="G24" s="32">
        <f t="shared" ref="G24:J24" si="4">G13+G23</f>
        <v>27.659999999999997</v>
      </c>
      <c r="H24" s="32">
        <f t="shared" si="4"/>
        <v>24.3</v>
      </c>
      <c r="I24" s="32">
        <f t="shared" si="4"/>
        <v>110.59</v>
      </c>
      <c r="J24" s="32">
        <f t="shared" si="4"/>
        <v>517.57999999999993</v>
      </c>
      <c r="K24" s="32"/>
      <c r="L24" s="32">
        <f t="shared" ref="L24" si="5">L13+L23</f>
        <v>0</v>
      </c>
    </row>
    <row r="25" spans="1:12" ht="51.75" thickBot="1">
      <c r="A25" s="14">
        <v>1</v>
      </c>
      <c r="B25" s="15">
        <v>2</v>
      </c>
      <c r="C25" s="22" t="s">
        <v>20</v>
      </c>
      <c r="D25" s="5" t="s">
        <v>21</v>
      </c>
      <c r="E25" s="58" t="s">
        <v>42</v>
      </c>
      <c r="F25" s="58">
        <v>210</v>
      </c>
      <c r="G25" s="58">
        <v>5.6</v>
      </c>
      <c r="H25" s="58">
        <v>14.1</v>
      </c>
      <c r="I25" s="58">
        <v>34.200000000000003</v>
      </c>
      <c r="J25" s="58">
        <v>326</v>
      </c>
      <c r="K25" s="41"/>
      <c r="L25" s="40"/>
    </row>
    <row r="26" spans="1:12" ht="15.75" thickBot="1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 thickBot="1">
      <c r="A27" s="14"/>
      <c r="B27" s="15"/>
      <c r="C27" s="11"/>
      <c r="D27" s="7" t="s">
        <v>22</v>
      </c>
      <c r="E27" s="58" t="s">
        <v>44</v>
      </c>
      <c r="F27" s="59">
        <v>215</v>
      </c>
      <c r="G27" s="59">
        <v>0.1</v>
      </c>
      <c r="H27" s="59">
        <v>0</v>
      </c>
      <c r="I27" s="59">
        <v>15</v>
      </c>
      <c r="J27" s="59">
        <v>60</v>
      </c>
      <c r="K27" s="44">
        <v>376</v>
      </c>
      <c r="L27" s="43"/>
    </row>
    <row r="28" spans="1:12" ht="15.75" thickBot="1">
      <c r="A28" s="14"/>
      <c r="B28" s="15"/>
      <c r="C28" s="11"/>
      <c r="D28" s="7" t="s">
        <v>23</v>
      </c>
      <c r="E28" s="58" t="s">
        <v>43</v>
      </c>
      <c r="F28" s="57">
        <v>50</v>
      </c>
      <c r="G28" s="57">
        <v>6.5</v>
      </c>
      <c r="H28" s="57">
        <v>8.6999999999999993</v>
      </c>
      <c r="I28" s="57">
        <v>14.2</v>
      </c>
      <c r="J28" s="57">
        <v>161</v>
      </c>
      <c r="K28" s="44">
        <v>3</v>
      </c>
      <c r="L28" s="43"/>
    </row>
    <row r="29" spans="1:12" ht="15.75" thickBot="1">
      <c r="A29" s="14"/>
      <c r="B29" s="15"/>
      <c r="C29" s="11"/>
      <c r="D29" s="7" t="s">
        <v>24</v>
      </c>
      <c r="E29" s="42"/>
      <c r="F29" s="57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/>
      <c r="E30" s="58" t="s">
        <v>45</v>
      </c>
      <c r="F30" s="57">
        <v>40</v>
      </c>
      <c r="G30" s="61">
        <v>3.2</v>
      </c>
      <c r="H30" s="61">
        <v>0.53</v>
      </c>
      <c r="I30" s="61">
        <v>16.8</v>
      </c>
      <c r="J30" s="61">
        <v>84.64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15.399999999999999</v>
      </c>
      <c r="H32" s="19">
        <f t="shared" ref="H32" si="7">SUM(H25:H31)</f>
        <v>23.33</v>
      </c>
      <c r="I32" s="19">
        <f t="shared" ref="I32" si="8">SUM(I25:I31)</f>
        <v>80.2</v>
      </c>
      <c r="J32" s="19">
        <f t="shared" ref="J32:L32" si="9">SUM(J25:J31)</f>
        <v>631.64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515</v>
      </c>
      <c r="G43" s="32">
        <f t="shared" ref="G43" si="14">G32+G42</f>
        <v>15.399999999999999</v>
      </c>
      <c r="H43" s="32">
        <f t="shared" ref="H43" si="15">H32+H42</f>
        <v>23.33</v>
      </c>
      <c r="I43" s="32">
        <f t="shared" ref="I43" si="16">I32+I42</f>
        <v>80.2</v>
      </c>
      <c r="J43" s="32">
        <f t="shared" ref="J43:L43" si="17">J32+J42</f>
        <v>631.64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67" t="s">
        <v>58</v>
      </c>
      <c r="F44" s="70">
        <v>270</v>
      </c>
      <c r="G44" s="69">
        <v>26.28</v>
      </c>
      <c r="H44" s="69">
        <v>30.42</v>
      </c>
      <c r="I44" s="69">
        <v>43.02</v>
      </c>
      <c r="J44" s="69">
        <v>550</v>
      </c>
      <c r="K44" s="41">
        <v>291</v>
      </c>
      <c r="L44" s="40"/>
    </row>
    <row r="45" spans="1:12" ht="15.75" thickBot="1">
      <c r="A45" s="23"/>
      <c r="B45" s="15"/>
      <c r="C45" s="11"/>
      <c r="D45" s="6"/>
      <c r="E45" s="67"/>
      <c r="F45" s="70"/>
      <c r="G45" s="67"/>
      <c r="H45" s="67"/>
      <c r="I45" s="67"/>
      <c r="J45" s="67"/>
      <c r="K45" s="44"/>
      <c r="L45" s="43"/>
    </row>
    <row r="46" spans="1:12" ht="15.75" thickBot="1">
      <c r="A46" s="23"/>
      <c r="B46" s="15"/>
      <c r="C46" s="11"/>
      <c r="D46" s="7" t="s">
        <v>22</v>
      </c>
      <c r="E46" s="67" t="s">
        <v>60</v>
      </c>
      <c r="F46" s="71">
        <v>200</v>
      </c>
      <c r="G46" s="67">
        <v>3.7</v>
      </c>
      <c r="H46" s="67">
        <v>3.94</v>
      </c>
      <c r="I46" s="67">
        <v>26.2</v>
      </c>
      <c r="J46" s="67">
        <v>155.19999999999999</v>
      </c>
      <c r="K46" s="44">
        <v>383</v>
      </c>
      <c r="L46" s="43"/>
    </row>
    <row r="47" spans="1:12" ht="15.75" thickBot="1">
      <c r="A47" s="23"/>
      <c r="B47" s="15"/>
      <c r="C47" s="11"/>
      <c r="D47" s="7" t="s">
        <v>23</v>
      </c>
      <c r="E47" s="67" t="s">
        <v>61</v>
      </c>
      <c r="F47" s="71">
        <v>50</v>
      </c>
      <c r="G47" s="67">
        <v>5.9</v>
      </c>
      <c r="H47" s="67">
        <v>8.5</v>
      </c>
      <c r="I47" s="67">
        <v>14.2</v>
      </c>
      <c r="J47" s="67">
        <v>157</v>
      </c>
      <c r="K47" s="44">
        <v>3</v>
      </c>
      <c r="L47" s="43"/>
    </row>
    <row r="48" spans="1:12" ht="15.75" thickBot="1">
      <c r="A48" s="23"/>
      <c r="B48" s="15"/>
      <c r="C48" s="11"/>
      <c r="D48" s="7" t="s">
        <v>23</v>
      </c>
      <c r="E48" s="67" t="s">
        <v>52</v>
      </c>
      <c r="F48" s="71">
        <v>20</v>
      </c>
      <c r="G48" s="67">
        <v>1.3</v>
      </c>
      <c r="H48" s="67">
        <v>0.2</v>
      </c>
      <c r="I48" s="67">
        <v>8</v>
      </c>
      <c r="J48" s="67">
        <v>39</v>
      </c>
      <c r="K48" s="44"/>
      <c r="L48" s="43"/>
    </row>
    <row r="49" spans="1:12" ht="15.75" thickBot="1">
      <c r="A49" s="23"/>
      <c r="B49" s="15"/>
      <c r="C49" s="11"/>
      <c r="D49" s="7" t="s">
        <v>23</v>
      </c>
      <c r="E49" s="67" t="s">
        <v>45</v>
      </c>
      <c r="F49" s="71">
        <v>30</v>
      </c>
      <c r="G49" s="67">
        <v>2.4</v>
      </c>
      <c r="H49" s="67">
        <v>0.4</v>
      </c>
      <c r="I49" s="67">
        <v>12.6</v>
      </c>
      <c r="J49" s="67">
        <v>63.48</v>
      </c>
      <c r="K49" s="44"/>
      <c r="L49" s="43"/>
    </row>
    <row r="50" spans="1:12" ht="15.75" thickBot="1">
      <c r="A50" s="23"/>
      <c r="B50" s="15"/>
      <c r="C50" s="11"/>
      <c r="D50" s="7" t="s">
        <v>24</v>
      </c>
      <c r="E50" s="67"/>
      <c r="F50" s="70"/>
      <c r="G50" s="67"/>
      <c r="H50" s="67"/>
      <c r="I50" s="67"/>
      <c r="J50" s="67"/>
      <c r="K50" s="44"/>
      <c r="L50" s="43"/>
    </row>
    <row r="51" spans="1:12" ht="15.75" thickBot="1">
      <c r="A51" s="23"/>
      <c r="B51" s="15"/>
      <c r="C51" s="11"/>
      <c r="D51" s="64" t="s">
        <v>57</v>
      </c>
      <c r="E51" s="67" t="s">
        <v>59</v>
      </c>
      <c r="F51" s="70">
        <v>60</v>
      </c>
      <c r="G51" s="67">
        <v>0.72</v>
      </c>
      <c r="H51" s="67">
        <v>0.12</v>
      </c>
      <c r="I51" s="67">
        <v>1.92</v>
      </c>
      <c r="J51" s="67">
        <v>15.6</v>
      </c>
      <c r="K51" s="44">
        <v>70</v>
      </c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SUM(F44:F52)</f>
        <v>630</v>
      </c>
      <c r="G53" s="19">
        <f t="shared" ref="G53" si="18">SUM(G44:G52)</f>
        <v>40.299999999999997</v>
      </c>
      <c r="H53" s="19">
        <f t="shared" ref="H53" si="19">SUM(H44:H52)</f>
        <v>43.58</v>
      </c>
      <c r="I53" s="19">
        <f t="shared" ref="I53" si="20">SUM(I44:I52)</f>
        <v>105.94</v>
      </c>
      <c r="J53" s="19">
        <f t="shared" ref="J53:L53" si="21">SUM(J44:J52)</f>
        <v>980.28000000000009</v>
      </c>
      <c r="K53" s="25"/>
      <c r="L53" s="19">
        <f t="shared" si="21"/>
        <v>0</v>
      </c>
    </row>
    <row r="54" spans="1:12" ht="15">
      <c r="A54" s="26">
        <f>A44</f>
        <v>1</v>
      </c>
      <c r="B54" s="13">
        <f>B44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thickBot="1">
      <c r="A64" s="29">
        <f>A44</f>
        <v>1</v>
      </c>
      <c r="B64" s="30">
        <f>B44</f>
        <v>3</v>
      </c>
      <c r="C64" s="54" t="s">
        <v>4</v>
      </c>
      <c r="D64" s="55"/>
      <c r="E64" s="31"/>
      <c r="F64" s="32">
        <f>F53+F63</f>
        <v>630</v>
      </c>
      <c r="G64" s="32">
        <f t="shared" ref="G64" si="26">G53+G63</f>
        <v>40.299999999999997</v>
      </c>
      <c r="H64" s="32">
        <f t="shared" ref="H64" si="27">H53+H63</f>
        <v>43.58</v>
      </c>
      <c r="I64" s="32">
        <f t="shared" ref="I64" si="28">I53+I63</f>
        <v>105.94</v>
      </c>
      <c r="J64" s="32">
        <f t="shared" ref="J64:L64" si="29">J53+J63</f>
        <v>980.28000000000009</v>
      </c>
      <c r="K64" s="32"/>
      <c r="L64" s="32">
        <f t="shared" si="29"/>
        <v>0</v>
      </c>
    </row>
    <row r="65" spans="1:12" ht="15.75" thickBot="1">
      <c r="A65" s="20">
        <v>1</v>
      </c>
      <c r="B65" s="21">
        <v>4</v>
      </c>
      <c r="C65" s="22" t="s">
        <v>20</v>
      </c>
      <c r="D65" s="5" t="s">
        <v>21</v>
      </c>
      <c r="E65" s="58" t="s">
        <v>53</v>
      </c>
      <c r="F65" s="58">
        <v>140</v>
      </c>
      <c r="G65" s="58">
        <v>18.18</v>
      </c>
      <c r="H65" s="58">
        <v>28.8</v>
      </c>
      <c r="I65" s="58">
        <v>8.64</v>
      </c>
      <c r="J65" s="58">
        <v>205.2</v>
      </c>
      <c r="K65" s="41">
        <v>229</v>
      </c>
      <c r="L65" s="40"/>
    </row>
    <row r="66" spans="1:12" ht="15.75" thickBot="1">
      <c r="A66" s="23"/>
      <c r="B66" s="15"/>
      <c r="C66" s="11"/>
      <c r="D66" s="62" t="s">
        <v>21</v>
      </c>
      <c r="E66" s="58" t="s">
        <v>54</v>
      </c>
      <c r="F66" s="58">
        <v>150</v>
      </c>
      <c r="G66" s="58">
        <v>3.12</v>
      </c>
      <c r="H66" s="58">
        <v>5.0999999999999996</v>
      </c>
      <c r="I66" s="58">
        <v>18.57</v>
      </c>
      <c r="J66" s="58">
        <v>132.6</v>
      </c>
      <c r="K66" s="44">
        <v>312</v>
      </c>
      <c r="L66" s="43"/>
    </row>
    <row r="67" spans="1:12" ht="15.75" thickBot="1">
      <c r="A67" s="23"/>
      <c r="B67" s="15"/>
      <c r="C67" s="11"/>
      <c r="D67" s="7" t="s">
        <v>22</v>
      </c>
      <c r="E67" s="58" t="s">
        <v>56</v>
      </c>
      <c r="F67" s="58">
        <v>221</v>
      </c>
      <c r="G67" s="58">
        <v>0.2</v>
      </c>
      <c r="H67" s="58">
        <v>0</v>
      </c>
      <c r="I67" s="58">
        <v>16</v>
      </c>
      <c r="J67" s="58">
        <v>65</v>
      </c>
      <c r="K67" s="44">
        <v>377</v>
      </c>
      <c r="L67" s="43"/>
    </row>
    <row r="68" spans="1:12" ht="15.75" thickBot="1">
      <c r="A68" s="23"/>
      <c r="B68" s="15"/>
      <c r="C68" s="11"/>
      <c r="D68" s="7" t="s">
        <v>23</v>
      </c>
      <c r="E68" s="58" t="s">
        <v>45</v>
      </c>
      <c r="F68" s="58">
        <v>80</v>
      </c>
      <c r="G68" s="66">
        <v>2.4</v>
      </c>
      <c r="H68" s="66">
        <v>0.4</v>
      </c>
      <c r="I68" s="66">
        <v>12.6</v>
      </c>
      <c r="J68" s="66">
        <v>63.48</v>
      </c>
      <c r="K68" s="44"/>
      <c r="L68" s="43"/>
    </row>
    <row r="69" spans="1:12" ht="15.75" thickBot="1">
      <c r="A69" s="23"/>
      <c r="B69" s="15"/>
      <c r="C69" s="11"/>
      <c r="D69" s="7" t="s">
        <v>24</v>
      </c>
      <c r="E69" s="58"/>
      <c r="F69" s="58"/>
      <c r="G69" s="65"/>
      <c r="H69" s="65"/>
      <c r="I69" s="65"/>
      <c r="J69" s="65"/>
      <c r="K69" s="44"/>
      <c r="L69" s="43"/>
    </row>
    <row r="70" spans="1:12" ht="15.75" thickBot="1">
      <c r="A70" s="23"/>
      <c r="B70" s="15"/>
      <c r="C70" s="11"/>
      <c r="D70" s="64" t="s">
        <v>23</v>
      </c>
      <c r="E70" s="58" t="s">
        <v>52</v>
      </c>
      <c r="F70" s="58">
        <v>30</v>
      </c>
      <c r="G70" s="65">
        <v>1.95</v>
      </c>
      <c r="H70" s="65">
        <v>0.3</v>
      </c>
      <c r="I70" s="65">
        <v>12</v>
      </c>
      <c r="J70" s="65">
        <v>58.5</v>
      </c>
      <c r="K70" s="44"/>
      <c r="L70" s="43"/>
    </row>
    <row r="71" spans="1:12" ht="15.75" thickBot="1">
      <c r="A71" s="23"/>
      <c r="B71" s="15"/>
      <c r="C71" s="11"/>
      <c r="D71" s="64" t="s">
        <v>57</v>
      </c>
      <c r="E71" s="58" t="s">
        <v>55</v>
      </c>
      <c r="F71" s="58">
        <v>60</v>
      </c>
      <c r="G71" s="58">
        <v>0.72</v>
      </c>
      <c r="H71" s="58">
        <v>0.12</v>
      </c>
      <c r="I71" s="58">
        <v>1.92</v>
      </c>
      <c r="J71" s="58">
        <v>15.6</v>
      </c>
      <c r="K71" s="44">
        <v>70</v>
      </c>
      <c r="L71" s="43"/>
    </row>
    <row r="72" spans="1:12" ht="15.75" thickBot="1">
      <c r="A72" s="24"/>
      <c r="B72" s="17"/>
      <c r="C72" s="8"/>
      <c r="D72" s="18" t="s">
        <v>33</v>
      </c>
      <c r="E72" s="9"/>
      <c r="F72" s="19">
        <f>SUM(F65:F71)</f>
        <v>681</v>
      </c>
      <c r="G72" s="19">
        <f t="shared" ref="G72" si="30">SUM(G65:G71)</f>
        <v>26.569999999999997</v>
      </c>
      <c r="H72" s="19">
        <f t="shared" ref="H72" si="31">SUM(H65:H71)</f>
        <v>34.719999999999992</v>
      </c>
      <c r="I72" s="19">
        <f t="shared" ref="I72" si="32">SUM(I65:I71)</f>
        <v>69.73</v>
      </c>
      <c r="J72" s="19">
        <f t="shared" ref="J72:L72" si="33">SUM(J65:J71)</f>
        <v>540.38</v>
      </c>
      <c r="K72" s="25"/>
      <c r="L72" s="19">
        <f t="shared" si="33"/>
        <v>0</v>
      </c>
    </row>
    <row r="73" spans="1:12" ht="15.75" thickBot="1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58"/>
      <c r="F73" s="63"/>
      <c r="G73" s="58"/>
      <c r="H73" s="58"/>
      <c r="I73" s="58"/>
      <c r="J73" s="58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thickBot="1">
      <c r="A83" s="29">
        <f>A65</f>
        <v>1</v>
      </c>
      <c r="B83" s="30">
        <f>B65</f>
        <v>4</v>
      </c>
      <c r="C83" s="54" t="s">
        <v>4</v>
      </c>
      <c r="D83" s="55"/>
      <c r="E83" s="31"/>
      <c r="F83" s="32">
        <f>F72+F82</f>
        <v>681</v>
      </c>
      <c r="G83" s="32">
        <f t="shared" ref="G83" si="38">G72+G82</f>
        <v>26.569999999999997</v>
      </c>
      <c r="H83" s="32">
        <f t="shared" ref="H83" si="39">H72+H82</f>
        <v>34.719999999999992</v>
      </c>
      <c r="I83" s="32">
        <f t="shared" ref="I83" si="40">I72+I82</f>
        <v>69.73</v>
      </c>
      <c r="J83" s="32">
        <f t="shared" ref="J83:L83" si="41">J72+J82</f>
        <v>540.38</v>
      </c>
      <c r="K83" s="32"/>
      <c r="L83" s="32">
        <f t="shared" si="41"/>
        <v>0</v>
      </c>
    </row>
    <row r="84" spans="1:12" ht="15.75" thickBot="1">
      <c r="A84" s="20">
        <v>1</v>
      </c>
      <c r="B84" s="21">
        <v>5</v>
      </c>
      <c r="C84" s="22" t="s">
        <v>20</v>
      </c>
      <c r="D84" s="5" t="s">
        <v>21</v>
      </c>
      <c r="E84" s="67" t="s">
        <v>62</v>
      </c>
      <c r="F84" s="72">
        <v>100</v>
      </c>
      <c r="G84" s="67">
        <v>15.2</v>
      </c>
      <c r="H84" s="67">
        <v>22.6</v>
      </c>
      <c r="I84" s="67">
        <v>14.8</v>
      </c>
      <c r="J84" s="73">
        <v>324</v>
      </c>
      <c r="K84" s="41">
        <v>295</v>
      </c>
      <c r="L84" s="40"/>
    </row>
    <row r="85" spans="1:12" ht="15.75" thickBot="1">
      <c r="A85" s="23"/>
      <c r="B85" s="15"/>
      <c r="C85" s="11"/>
      <c r="D85" s="5" t="s">
        <v>21</v>
      </c>
      <c r="E85" s="42" t="s">
        <v>63</v>
      </c>
      <c r="F85" s="72">
        <v>150</v>
      </c>
      <c r="G85" s="43">
        <v>7.5</v>
      </c>
      <c r="H85" s="43">
        <v>6.3</v>
      </c>
      <c r="I85" s="43">
        <v>40.729999999999997</v>
      </c>
      <c r="J85" s="43">
        <v>249.6</v>
      </c>
      <c r="K85" s="44">
        <v>302</v>
      </c>
      <c r="L85" s="43"/>
    </row>
    <row r="86" spans="1:12" ht="15.75" thickBot="1">
      <c r="A86" s="23"/>
      <c r="B86" s="15"/>
      <c r="C86" s="11"/>
      <c r="D86" s="76" t="s">
        <v>66</v>
      </c>
      <c r="E86" s="67" t="s">
        <v>65</v>
      </c>
      <c r="F86" s="67">
        <v>200</v>
      </c>
      <c r="G86" s="67">
        <v>1</v>
      </c>
      <c r="H86" s="67">
        <v>0</v>
      </c>
      <c r="I86" s="67">
        <v>24.4</v>
      </c>
      <c r="J86" s="67">
        <v>101.6</v>
      </c>
      <c r="K86" s="44"/>
      <c r="L86" s="43"/>
    </row>
    <row r="87" spans="1:12" ht="15.75" thickBot="1">
      <c r="A87" s="23"/>
      <c r="B87" s="15"/>
      <c r="C87" s="11"/>
      <c r="D87" s="7" t="s">
        <v>23</v>
      </c>
      <c r="E87" s="67" t="s">
        <v>52</v>
      </c>
      <c r="F87" s="67">
        <v>30</v>
      </c>
      <c r="G87" s="69">
        <v>1.95</v>
      </c>
      <c r="H87" s="69">
        <v>0.3</v>
      </c>
      <c r="I87" s="69">
        <v>12</v>
      </c>
      <c r="J87" s="69">
        <v>58.5</v>
      </c>
      <c r="K87" s="44"/>
      <c r="L87" s="43"/>
    </row>
    <row r="88" spans="1:12" ht="15.75" thickBot="1">
      <c r="A88" s="23"/>
      <c r="B88" s="15"/>
      <c r="C88" s="11"/>
      <c r="D88" s="7" t="s">
        <v>23</v>
      </c>
      <c r="E88" s="67" t="s">
        <v>45</v>
      </c>
      <c r="F88" s="67">
        <v>30</v>
      </c>
      <c r="G88" s="75">
        <v>2.4</v>
      </c>
      <c r="H88" s="75">
        <v>0.4</v>
      </c>
      <c r="I88" s="75">
        <v>12.6</v>
      </c>
      <c r="J88" s="75">
        <v>63.48</v>
      </c>
      <c r="K88" s="44"/>
      <c r="L88" s="43"/>
    </row>
    <row r="89" spans="1:12" ht="15.75" thickBot="1">
      <c r="A89" s="23"/>
      <c r="B89" s="15"/>
      <c r="C89" s="11"/>
      <c r="D89" s="64" t="s">
        <v>29</v>
      </c>
      <c r="E89" s="67" t="s">
        <v>64</v>
      </c>
      <c r="F89" s="67">
        <v>60</v>
      </c>
      <c r="G89" s="67">
        <v>0.84</v>
      </c>
      <c r="H89" s="67">
        <v>2.88</v>
      </c>
      <c r="I89" s="67">
        <v>5.0999999999999996</v>
      </c>
      <c r="J89" s="67">
        <v>49.8</v>
      </c>
      <c r="K89" s="44"/>
      <c r="L89" s="43"/>
    </row>
    <row r="90" spans="1:12" ht="15.75" thickBot="1">
      <c r="A90" s="23"/>
      <c r="B90" s="15"/>
      <c r="C90" s="11"/>
      <c r="D90" s="6"/>
      <c r="E90" s="67"/>
      <c r="F90" s="74"/>
      <c r="G90" s="75"/>
      <c r="H90" s="75"/>
      <c r="I90" s="75"/>
      <c r="J90" s="75"/>
      <c r="K90" s="44"/>
      <c r="L90" s="43"/>
    </row>
    <row r="91" spans="1:12" ht="15.75" thickBot="1">
      <c r="A91" s="24"/>
      <c r="B91" s="17"/>
      <c r="C91" s="8"/>
      <c r="D91" s="18" t="s">
        <v>33</v>
      </c>
      <c r="E91" s="9"/>
      <c r="F91" s="19">
        <f>SUM(F84:F90)</f>
        <v>570</v>
      </c>
      <c r="G91" s="19">
        <f t="shared" ref="G91" si="42">SUM(G84:G90)</f>
        <v>28.889999999999997</v>
      </c>
      <c r="H91" s="19">
        <f t="shared" ref="H91" si="43">SUM(H84:H90)</f>
        <v>32.480000000000004</v>
      </c>
      <c r="I91" s="19">
        <f t="shared" ref="I91" si="44">SUM(I84:I90)</f>
        <v>109.63</v>
      </c>
      <c r="J91" s="19">
        <f t="shared" ref="J91:L91" si="45">SUM(J84:J90)</f>
        <v>846.98</v>
      </c>
      <c r="K91" s="25"/>
      <c r="L91" s="19">
        <f t="shared" si="45"/>
        <v>0</v>
      </c>
    </row>
    <row r="92" spans="1:12" ht="15.75" thickBot="1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77"/>
      <c r="F92" s="78"/>
      <c r="G92" s="77"/>
      <c r="H92" s="77"/>
      <c r="I92" s="77"/>
      <c r="J92" s="77"/>
      <c r="K92" s="44"/>
      <c r="L92" s="43"/>
    </row>
    <row r="93" spans="1:12" ht="15.75" thickBot="1">
      <c r="A93" s="23"/>
      <c r="B93" s="15"/>
      <c r="C93" s="11"/>
      <c r="D93" s="7" t="s">
        <v>27</v>
      </c>
      <c r="E93" s="77"/>
      <c r="F93" s="77"/>
      <c r="G93" s="77"/>
      <c r="H93" s="77"/>
      <c r="I93" s="77"/>
      <c r="J93" s="77"/>
      <c r="K93" s="44"/>
      <c r="L93" s="43"/>
    </row>
    <row r="94" spans="1:12" ht="15.75" thickBot="1">
      <c r="A94" s="23"/>
      <c r="B94" s="15"/>
      <c r="C94" s="11"/>
      <c r="D94" s="7" t="s">
        <v>28</v>
      </c>
      <c r="E94" s="79"/>
      <c r="F94" s="77"/>
      <c r="G94" s="77"/>
      <c r="H94" s="77"/>
      <c r="I94" s="77"/>
      <c r="J94" s="77"/>
      <c r="K94" s="44"/>
      <c r="L94" s="43"/>
    </row>
    <row r="95" spans="1:12" ht="15.75" thickBot="1">
      <c r="A95" s="23"/>
      <c r="B95" s="15"/>
      <c r="C95" s="11"/>
      <c r="D95" s="7" t="s">
        <v>29</v>
      </c>
      <c r="E95" s="77"/>
      <c r="F95" s="80"/>
      <c r="G95" s="81"/>
      <c r="H95" s="81"/>
      <c r="I95" s="81"/>
      <c r="J95" s="81"/>
      <c r="K95" s="44"/>
      <c r="L95" s="43"/>
    </row>
    <row r="96" spans="1:12" ht="15.75" thickBot="1">
      <c r="A96" s="23"/>
      <c r="B96" s="15"/>
      <c r="C96" s="11"/>
      <c r="D96" s="7" t="s">
        <v>30</v>
      </c>
      <c r="E96" s="77"/>
      <c r="F96" s="82"/>
      <c r="G96" s="83"/>
      <c r="H96" s="83"/>
      <c r="I96" s="83"/>
      <c r="J96" s="8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19">
        <f t="shared" si="49"/>
        <v>0</v>
      </c>
    </row>
    <row r="102" spans="1:12" ht="15.75" customHeight="1" thickBot="1">
      <c r="A102" s="29">
        <f>A84</f>
        <v>1</v>
      </c>
      <c r="B102" s="30">
        <f>B84</f>
        <v>5</v>
      </c>
      <c r="C102" s="54" t="s">
        <v>4</v>
      </c>
      <c r="D102" s="55"/>
      <c r="E102" s="31"/>
      <c r="F102" s="32">
        <f>F91+F101</f>
        <v>570</v>
      </c>
      <c r="G102" s="32">
        <f t="shared" ref="G102" si="50">G91+G101</f>
        <v>28.889999999999997</v>
      </c>
      <c r="H102" s="32">
        <f t="shared" ref="H102" si="51">H91+H101</f>
        <v>32.480000000000004</v>
      </c>
      <c r="I102" s="32">
        <f t="shared" ref="I102" si="52">I91+I101</f>
        <v>109.63</v>
      </c>
      <c r="J102" s="32">
        <f t="shared" ref="J102:L102" si="53">J91+J101</f>
        <v>846.98</v>
      </c>
      <c r="K102" s="32"/>
      <c r="L102" s="32">
        <f t="shared" si="53"/>
        <v>0</v>
      </c>
    </row>
    <row r="103" spans="1:12" ht="15.75" thickBot="1">
      <c r="A103" s="20">
        <v>2</v>
      </c>
      <c r="B103" s="21">
        <v>1</v>
      </c>
      <c r="C103" s="22" t="s">
        <v>20</v>
      </c>
      <c r="D103" s="5" t="s">
        <v>21</v>
      </c>
      <c r="E103" s="67" t="s">
        <v>67</v>
      </c>
      <c r="F103" s="67">
        <v>90</v>
      </c>
      <c r="G103" s="67">
        <v>18.2</v>
      </c>
      <c r="H103" s="67">
        <v>21.9</v>
      </c>
      <c r="I103" s="67">
        <v>29.4</v>
      </c>
      <c r="J103" s="84">
        <v>310</v>
      </c>
      <c r="K103" s="41">
        <v>279</v>
      </c>
      <c r="L103" s="40"/>
    </row>
    <row r="104" spans="1:12" ht="15.75" thickBot="1">
      <c r="A104" s="23"/>
      <c r="B104" s="15"/>
      <c r="C104" s="11"/>
      <c r="D104" s="5" t="s">
        <v>21</v>
      </c>
      <c r="E104" s="67" t="s">
        <v>68</v>
      </c>
      <c r="F104" s="67">
        <v>50</v>
      </c>
      <c r="G104" s="67" t="s">
        <v>69</v>
      </c>
      <c r="H104" s="67">
        <v>2.62</v>
      </c>
      <c r="I104" s="67">
        <v>3.83</v>
      </c>
      <c r="J104" s="67">
        <v>42.5</v>
      </c>
      <c r="K104" s="44">
        <v>331</v>
      </c>
      <c r="L104" s="43"/>
    </row>
    <row r="105" spans="1:12" ht="15.75" thickBot="1">
      <c r="A105" s="23"/>
      <c r="B105" s="15"/>
      <c r="C105" s="11"/>
      <c r="D105" s="5" t="s">
        <v>21</v>
      </c>
      <c r="E105" s="67" t="s">
        <v>54</v>
      </c>
      <c r="F105" s="67">
        <v>150</v>
      </c>
      <c r="G105" s="67">
        <v>3.12</v>
      </c>
      <c r="H105" s="67">
        <v>5.0999999999999996</v>
      </c>
      <c r="I105" s="67">
        <v>18.57</v>
      </c>
      <c r="J105" s="67">
        <v>132.6</v>
      </c>
      <c r="K105" s="44">
        <v>312</v>
      </c>
      <c r="L105" s="43"/>
    </row>
    <row r="106" spans="1:12" ht="15.75" thickBot="1">
      <c r="A106" s="23"/>
      <c r="B106" s="15"/>
      <c r="C106" s="11"/>
      <c r="D106" s="7" t="s">
        <v>22</v>
      </c>
      <c r="E106" s="67" t="s">
        <v>56</v>
      </c>
      <c r="F106" s="67">
        <v>220</v>
      </c>
      <c r="G106" s="85">
        <v>0.1</v>
      </c>
      <c r="H106" s="85">
        <v>0</v>
      </c>
      <c r="I106" s="85">
        <v>15</v>
      </c>
      <c r="J106" s="85">
        <v>60</v>
      </c>
      <c r="K106" s="44">
        <v>377</v>
      </c>
      <c r="L106" s="43"/>
    </row>
    <row r="107" spans="1:12" ht="15.75" thickBot="1">
      <c r="A107" s="23"/>
      <c r="B107" s="15"/>
      <c r="C107" s="11"/>
      <c r="D107" s="7" t="s">
        <v>23</v>
      </c>
      <c r="E107" s="67" t="s">
        <v>52</v>
      </c>
      <c r="F107" s="67">
        <v>30</v>
      </c>
      <c r="G107" s="69">
        <v>1.95</v>
      </c>
      <c r="H107" s="69">
        <v>0.3</v>
      </c>
      <c r="I107" s="69">
        <v>12</v>
      </c>
      <c r="J107" s="69">
        <v>58.5</v>
      </c>
      <c r="K107" s="44"/>
      <c r="L107" s="43"/>
    </row>
    <row r="108" spans="1:12" ht="15.75" thickBot="1">
      <c r="A108" s="23"/>
      <c r="B108" s="15"/>
      <c r="C108" s="11"/>
      <c r="D108" s="7" t="s">
        <v>23</v>
      </c>
      <c r="E108" s="67" t="s">
        <v>45</v>
      </c>
      <c r="F108" s="67">
        <v>30</v>
      </c>
      <c r="G108" s="75">
        <v>2.4</v>
      </c>
      <c r="H108" s="75">
        <v>0.4</v>
      </c>
      <c r="I108" s="75">
        <v>12.6</v>
      </c>
      <c r="J108" s="75">
        <v>63.48</v>
      </c>
      <c r="K108" s="44"/>
      <c r="L108" s="43"/>
    </row>
    <row r="109" spans="1:12" ht="15.75" thickBot="1">
      <c r="A109" s="23"/>
      <c r="B109" s="15"/>
      <c r="C109" s="11"/>
      <c r="D109" s="76" t="s">
        <v>57</v>
      </c>
      <c r="E109" s="67" t="s">
        <v>70</v>
      </c>
      <c r="F109" s="67">
        <v>60</v>
      </c>
      <c r="G109" s="67">
        <v>0.72</v>
      </c>
      <c r="H109" s="67">
        <v>0.12</v>
      </c>
      <c r="I109" s="67">
        <v>1.92</v>
      </c>
      <c r="J109" s="67">
        <v>10.8</v>
      </c>
      <c r="K109" s="44">
        <v>70</v>
      </c>
      <c r="L109" s="43"/>
    </row>
    <row r="110" spans="1:12" ht="15.75" thickBot="1">
      <c r="A110" s="23"/>
      <c r="B110" s="15"/>
      <c r="C110" s="11"/>
      <c r="D110" s="6"/>
      <c r="E110" s="67"/>
      <c r="F110" s="67"/>
      <c r="G110" s="75"/>
      <c r="H110" s="75"/>
      <c r="I110" s="75"/>
      <c r="J110" s="75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SUM(F103:F110)</f>
        <v>630</v>
      </c>
      <c r="G111" s="19">
        <f t="shared" ref="G111:J111" si="54">SUM(G103:G110)</f>
        <v>26.49</v>
      </c>
      <c r="H111" s="19">
        <f t="shared" si="54"/>
        <v>30.439999999999998</v>
      </c>
      <c r="I111" s="19">
        <f t="shared" si="54"/>
        <v>93.32</v>
      </c>
      <c r="J111" s="19">
        <f t="shared" si="54"/>
        <v>677.88</v>
      </c>
      <c r="K111" s="25"/>
      <c r="L111" s="19">
        <f t="shared" ref="L111" si="55">SUM(L103:L110)</f>
        <v>0</v>
      </c>
    </row>
    <row r="112" spans="1:12" ht="1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6">SUM(G112:G120)</f>
        <v>0</v>
      </c>
      <c r="H121" s="19">
        <f t="shared" si="56"/>
        <v>0</v>
      </c>
      <c r="I121" s="19">
        <f t="shared" si="56"/>
        <v>0</v>
      </c>
      <c r="J121" s="19">
        <f t="shared" si="56"/>
        <v>0</v>
      </c>
      <c r="K121" s="25"/>
      <c r="L121" s="19">
        <f t="shared" ref="L121" si="57">SUM(L112:L120)</f>
        <v>0</v>
      </c>
    </row>
    <row r="122" spans="1:12" ht="15.75" thickBot="1">
      <c r="A122" s="29">
        <f>A103</f>
        <v>2</v>
      </c>
      <c r="B122" s="30">
        <f>B103</f>
        <v>1</v>
      </c>
      <c r="C122" s="54" t="s">
        <v>4</v>
      </c>
      <c r="D122" s="55"/>
      <c r="E122" s="31"/>
      <c r="F122" s="32">
        <f>F111+F121</f>
        <v>630</v>
      </c>
      <c r="G122" s="32">
        <f t="shared" ref="G122" si="58">G111+G121</f>
        <v>26.49</v>
      </c>
      <c r="H122" s="32">
        <f t="shared" ref="H122" si="59">H111+H121</f>
        <v>30.439999999999998</v>
      </c>
      <c r="I122" s="32">
        <f t="shared" ref="I122" si="60">I111+I121</f>
        <v>93.32</v>
      </c>
      <c r="J122" s="32">
        <f t="shared" ref="J122:L122" si="61">J111+J121</f>
        <v>677.88</v>
      </c>
      <c r="K122" s="32"/>
      <c r="L122" s="32">
        <f t="shared" si="61"/>
        <v>0</v>
      </c>
    </row>
    <row r="123" spans="1:12" ht="39" thickBot="1">
      <c r="A123" s="14">
        <v>2</v>
      </c>
      <c r="B123" s="15">
        <v>2</v>
      </c>
      <c r="C123" s="22" t="s">
        <v>20</v>
      </c>
      <c r="D123" s="5" t="s">
        <v>21</v>
      </c>
      <c r="E123" s="67" t="s">
        <v>71</v>
      </c>
      <c r="F123" s="67">
        <v>210</v>
      </c>
      <c r="G123" s="67">
        <v>7.4</v>
      </c>
      <c r="H123" s="67">
        <v>11.5</v>
      </c>
      <c r="I123" s="67">
        <v>38.4</v>
      </c>
      <c r="J123" s="67">
        <v>326</v>
      </c>
      <c r="K123" s="41">
        <v>225</v>
      </c>
      <c r="L123" s="40"/>
    </row>
    <row r="124" spans="1:12" ht="15.75" thickBot="1">
      <c r="A124" s="14"/>
      <c r="B124" s="15"/>
      <c r="C124" s="11"/>
      <c r="D124" s="64" t="s">
        <v>23</v>
      </c>
      <c r="E124" s="67" t="s">
        <v>72</v>
      </c>
      <c r="F124" s="67">
        <v>140</v>
      </c>
      <c r="G124" s="67">
        <v>14.6</v>
      </c>
      <c r="H124" s="67">
        <v>10.8</v>
      </c>
      <c r="I124" s="67">
        <v>41</v>
      </c>
      <c r="J124" s="67" t="s">
        <v>73</v>
      </c>
      <c r="K124" s="44"/>
      <c r="L124" s="43"/>
    </row>
    <row r="125" spans="1:12" ht="15.75" thickBot="1">
      <c r="A125" s="14"/>
      <c r="B125" s="15"/>
      <c r="C125" s="11"/>
      <c r="D125" s="76" t="s">
        <v>23</v>
      </c>
      <c r="E125" s="67" t="s">
        <v>45</v>
      </c>
      <c r="F125" s="67">
        <v>30</v>
      </c>
      <c r="G125" s="67">
        <v>2.4</v>
      </c>
      <c r="H125" s="67">
        <v>0.4</v>
      </c>
      <c r="I125" s="67">
        <v>12.6</v>
      </c>
      <c r="J125" s="67">
        <v>63.48</v>
      </c>
      <c r="K125" s="44"/>
      <c r="L125" s="43"/>
    </row>
    <row r="126" spans="1:12" ht="15.75" thickBot="1">
      <c r="A126" s="14"/>
      <c r="B126" s="15"/>
      <c r="C126" s="11"/>
      <c r="D126" s="7" t="s">
        <v>22</v>
      </c>
      <c r="E126" s="86" t="s">
        <v>44</v>
      </c>
      <c r="F126" s="72">
        <v>215</v>
      </c>
      <c r="G126" s="72">
        <v>0.1</v>
      </c>
      <c r="H126" s="72">
        <v>0</v>
      </c>
      <c r="I126" s="72">
        <v>15</v>
      </c>
      <c r="J126" s="72">
        <v>60</v>
      </c>
      <c r="K126" s="44">
        <v>376</v>
      </c>
      <c r="L126" s="43"/>
    </row>
    <row r="127" spans="1:12" ht="15.75" thickBot="1">
      <c r="A127" s="14"/>
      <c r="B127" s="15"/>
      <c r="C127" s="11"/>
      <c r="D127" s="7" t="s">
        <v>24</v>
      </c>
      <c r="E127" s="67" t="s">
        <v>74</v>
      </c>
      <c r="F127" s="67">
        <v>100</v>
      </c>
      <c r="G127" s="67">
        <v>1.5</v>
      </c>
      <c r="H127" s="67">
        <v>0</v>
      </c>
      <c r="I127" s="67">
        <v>23.6</v>
      </c>
      <c r="J127" s="67">
        <v>200</v>
      </c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33</v>
      </c>
      <c r="E130" s="9"/>
      <c r="F130" s="19">
        <f>SUM(F123:F129)</f>
        <v>695</v>
      </c>
      <c r="G130" s="19">
        <f t="shared" ref="G130:J130" si="62">SUM(G123:G129)</f>
        <v>26</v>
      </c>
      <c r="H130" s="19">
        <f t="shared" si="62"/>
        <v>22.7</v>
      </c>
      <c r="I130" s="19">
        <f t="shared" si="62"/>
        <v>130.6</v>
      </c>
      <c r="J130" s="19">
        <f t="shared" si="62"/>
        <v>649.48</v>
      </c>
      <c r="K130" s="25"/>
      <c r="L130" s="19">
        <f t="shared" ref="L130" si="63">SUM(L123:L129)</f>
        <v>0</v>
      </c>
    </row>
    <row r="131" spans="1:12" ht="1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64">SUM(G131:G139)</f>
        <v>0</v>
      </c>
      <c r="H140" s="19">
        <f t="shared" si="64"/>
        <v>0</v>
      </c>
      <c r="I140" s="19">
        <f t="shared" si="64"/>
        <v>0</v>
      </c>
      <c r="J140" s="19">
        <f t="shared" si="64"/>
        <v>0</v>
      </c>
      <c r="K140" s="25"/>
      <c r="L140" s="19">
        <f t="shared" ref="L140" si="65">SUM(L131:L139)</f>
        <v>0</v>
      </c>
    </row>
    <row r="141" spans="1:12" ht="15.75" thickBot="1">
      <c r="A141" s="33">
        <f>A123</f>
        <v>2</v>
      </c>
      <c r="B141" s="33">
        <f>B123</f>
        <v>2</v>
      </c>
      <c r="C141" s="54" t="s">
        <v>4</v>
      </c>
      <c r="D141" s="55"/>
      <c r="E141" s="31"/>
      <c r="F141" s="32">
        <f>F130+F140</f>
        <v>695</v>
      </c>
      <c r="G141" s="32">
        <f t="shared" ref="G141" si="66">G130+G140</f>
        <v>26</v>
      </c>
      <c r="H141" s="32">
        <f t="shared" ref="H141" si="67">H130+H140</f>
        <v>22.7</v>
      </c>
      <c r="I141" s="32">
        <f t="shared" ref="I141" si="68">I130+I140</f>
        <v>130.6</v>
      </c>
      <c r="J141" s="32">
        <f t="shared" ref="J141:L141" si="69">J130+J140</f>
        <v>649.48</v>
      </c>
      <c r="K141" s="32"/>
      <c r="L141" s="32">
        <f t="shared" si="69"/>
        <v>0</v>
      </c>
    </row>
    <row r="142" spans="1:12" ht="15.75" thickBot="1">
      <c r="A142" s="20">
        <v>2</v>
      </c>
      <c r="B142" s="21">
        <v>3</v>
      </c>
      <c r="C142" s="22" t="s">
        <v>20</v>
      </c>
      <c r="D142" s="5" t="s">
        <v>21</v>
      </c>
      <c r="E142" s="39" t="s">
        <v>77</v>
      </c>
      <c r="F142" s="40">
        <v>155</v>
      </c>
      <c r="G142" s="40">
        <v>7.5</v>
      </c>
      <c r="H142" s="40">
        <v>6.3</v>
      </c>
      <c r="I142" s="40">
        <v>70.430000000000007</v>
      </c>
      <c r="J142" s="40">
        <v>249.6</v>
      </c>
      <c r="K142" s="41">
        <v>302</v>
      </c>
      <c r="L142" s="40"/>
    </row>
    <row r="143" spans="1:12" ht="15.75" thickBot="1">
      <c r="A143" s="23"/>
      <c r="B143" s="15"/>
      <c r="C143" s="11"/>
      <c r="D143" s="6"/>
      <c r="E143" s="67"/>
      <c r="F143" s="68"/>
      <c r="G143" s="67"/>
      <c r="H143" s="67"/>
      <c r="I143" s="67"/>
      <c r="J143" s="67"/>
      <c r="K143" s="44"/>
      <c r="L143" s="43"/>
    </row>
    <row r="144" spans="1:12" ht="15.75" thickBot="1">
      <c r="A144" s="23"/>
      <c r="B144" s="15"/>
      <c r="C144" s="11"/>
      <c r="D144" s="76" t="s">
        <v>66</v>
      </c>
      <c r="E144" s="67" t="s">
        <v>76</v>
      </c>
      <c r="F144" s="72">
        <v>200</v>
      </c>
      <c r="G144" s="72">
        <v>1</v>
      </c>
      <c r="H144" s="72">
        <v>0</v>
      </c>
      <c r="I144" s="72">
        <v>24.4</v>
      </c>
      <c r="J144" s="72">
        <v>101.4</v>
      </c>
      <c r="K144" s="44">
        <v>377</v>
      </c>
      <c r="L144" s="43"/>
    </row>
    <row r="145" spans="1:12" ht="15.75" customHeight="1" thickBot="1">
      <c r="A145" s="23"/>
      <c r="B145" s="15"/>
      <c r="C145" s="11"/>
      <c r="D145" s="7" t="s">
        <v>23</v>
      </c>
      <c r="E145" s="67" t="s">
        <v>52</v>
      </c>
      <c r="F145" s="72">
        <v>30</v>
      </c>
      <c r="G145" s="69">
        <v>1.95</v>
      </c>
      <c r="H145" s="69">
        <v>0.3</v>
      </c>
      <c r="I145" s="69">
        <v>12</v>
      </c>
      <c r="J145" s="69">
        <v>58.5</v>
      </c>
      <c r="K145" s="44"/>
      <c r="L145" s="43"/>
    </row>
    <row r="146" spans="1:12" ht="15.75" thickBot="1">
      <c r="A146" s="23"/>
      <c r="B146" s="15"/>
      <c r="C146" s="11"/>
      <c r="D146" s="7" t="s">
        <v>23</v>
      </c>
      <c r="E146" s="67" t="s">
        <v>45</v>
      </c>
      <c r="F146" s="72">
        <v>30</v>
      </c>
      <c r="G146" s="75">
        <v>2.4</v>
      </c>
      <c r="H146" s="75">
        <v>0.4</v>
      </c>
      <c r="I146" s="75">
        <v>12.6</v>
      </c>
      <c r="J146" s="75">
        <v>63.48</v>
      </c>
      <c r="K146" s="44"/>
      <c r="L146" s="43"/>
    </row>
    <row r="147" spans="1:12" ht="15.75" thickBot="1">
      <c r="A147" s="23"/>
      <c r="B147" s="15"/>
      <c r="C147" s="11"/>
      <c r="D147" s="76" t="s">
        <v>57</v>
      </c>
      <c r="E147" s="67" t="s">
        <v>75</v>
      </c>
      <c r="F147" s="72">
        <v>60</v>
      </c>
      <c r="G147" s="67">
        <v>0.72</v>
      </c>
      <c r="H147" s="67">
        <v>0.12</v>
      </c>
      <c r="I147" s="67">
        <v>1.92</v>
      </c>
      <c r="J147" s="67">
        <v>15.6</v>
      </c>
      <c r="K147" s="44">
        <v>70</v>
      </c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33</v>
      </c>
      <c r="E149" s="9"/>
      <c r="F149" s="19">
        <f>SUM(F142:F148)</f>
        <v>475</v>
      </c>
      <c r="G149" s="19">
        <f t="shared" ref="G149:J149" si="70">SUM(G142:G148)</f>
        <v>13.57</v>
      </c>
      <c r="H149" s="19">
        <f t="shared" si="70"/>
        <v>7.12</v>
      </c>
      <c r="I149" s="19">
        <f t="shared" si="70"/>
        <v>121.35000000000001</v>
      </c>
      <c r="J149" s="19">
        <f t="shared" si="70"/>
        <v>488.58000000000004</v>
      </c>
      <c r="K149" s="25"/>
      <c r="L149" s="19">
        <f t="shared" ref="L149" si="71">SUM(L142:L148)</f>
        <v>0</v>
      </c>
    </row>
    <row r="150" spans="1:12" ht="1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72">SUM(G150:G158)</f>
        <v>0</v>
      </c>
      <c r="H159" s="19">
        <f t="shared" si="72"/>
        <v>0</v>
      </c>
      <c r="I159" s="19">
        <f t="shared" si="72"/>
        <v>0</v>
      </c>
      <c r="J159" s="19">
        <f t="shared" si="72"/>
        <v>0</v>
      </c>
      <c r="K159" s="25"/>
      <c r="L159" s="19">
        <f t="shared" ref="L159" si="73">SUM(L150:L158)</f>
        <v>0</v>
      </c>
    </row>
    <row r="160" spans="1:12" ht="15.75" thickBot="1">
      <c r="A160" s="29">
        <f>A142</f>
        <v>2</v>
      </c>
      <c r="B160" s="30">
        <f>B142</f>
        <v>3</v>
      </c>
      <c r="C160" s="54" t="s">
        <v>4</v>
      </c>
      <c r="D160" s="55"/>
      <c r="E160" s="31"/>
      <c r="F160" s="32">
        <f>F149+F159</f>
        <v>475</v>
      </c>
      <c r="G160" s="32">
        <f t="shared" ref="G160" si="74">G149+G159</f>
        <v>13.57</v>
      </c>
      <c r="H160" s="32">
        <f t="shared" ref="H160" si="75">H149+H159</f>
        <v>7.12</v>
      </c>
      <c r="I160" s="32">
        <f t="shared" ref="I160" si="76">I149+I159</f>
        <v>121.35000000000001</v>
      </c>
      <c r="J160" s="32">
        <f t="shared" ref="J160:L160" si="77">J149+J159</f>
        <v>488.58000000000004</v>
      </c>
      <c r="K160" s="32"/>
      <c r="L160" s="32">
        <f t="shared" si="77"/>
        <v>0</v>
      </c>
    </row>
    <row r="161" spans="1:12" ht="15.75" thickBot="1">
      <c r="A161" s="20">
        <v>2</v>
      </c>
      <c r="B161" s="21">
        <v>4</v>
      </c>
      <c r="C161" s="22" t="s">
        <v>20</v>
      </c>
      <c r="D161" s="5" t="s">
        <v>21</v>
      </c>
      <c r="E161" s="67" t="s">
        <v>78</v>
      </c>
      <c r="F161" s="67">
        <v>140</v>
      </c>
      <c r="G161" s="84">
        <v>26.2</v>
      </c>
      <c r="H161" s="84">
        <v>29.6</v>
      </c>
      <c r="I161" s="84">
        <v>6.6</v>
      </c>
      <c r="J161" s="84">
        <v>388</v>
      </c>
      <c r="K161" s="41">
        <v>290</v>
      </c>
      <c r="L161" s="40"/>
    </row>
    <row r="162" spans="1:12" ht="15.75" thickBot="1">
      <c r="A162" s="23"/>
      <c r="B162" s="15"/>
      <c r="C162" s="11"/>
      <c r="D162" s="5" t="s">
        <v>21</v>
      </c>
      <c r="E162" s="67" t="s">
        <v>50</v>
      </c>
      <c r="F162" s="67">
        <v>157.5</v>
      </c>
      <c r="G162" s="67">
        <v>5.4</v>
      </c>
      <c r="H162" s="67">
        <v>6.3</v>
      </c>
      <c r="I162" s="67">
        <v>36.6</v>
      </c>
      <c r="J162" s="67">
        <v>225</v>
      </c>
      <c r="K162" s="44">
        <v>203</v>
      </c>
      <c r="L162" s="43"/>
    </row>
    <row r="163" spans="1:12" ht="15.75" thickBot="1">
      <c r="A163" s="23"/>
      <c r="B163" s="15"/>
      <c r="C163" s="11"/>
      <c r="D163" s="7" t="s">
        <v>22</v>
      </c>
      <c r="E163" s="67" t="s">
        <v>80</v>
      </c>
      <c r="F163" s="67">
        <v>200</v>
      </c>
      <c r="G163" s="67">
        <v>0.08</v>
      </c>
      <c r="H163" s="67">
        <v>0</v>
      </c>
      <c r="I163" s="67">
        <v>21.82</v>
      </c>
      <c r="J163" s="67">
        <v>87.6</v>
      </c>
      <c r="K163" s="44">
        <v>349</v>
      </c>
      <c r="L163" s="43"/>
    </row>
    <row r="164" spans="1:12" ht="15.75" thickBot="1">
      <c r="A164" s="23"/>
      <c r="B164" s="15"/>
      <c r="C164" s="11"/>
      <c r="D164" s="7" t="s">
        <v>23</v>
      </c>
      <c r="E164" s="67" t="s">
        <v>45</v>
      </c>
      <c r="F164" s="67">
        <v>30</v>
      </c>
      <c r="G164" s="67">
        <v>2.4</v>
      </c>
      <c r="H164" s="67">
        <v>0.4</v>
      </c>
      <c r="I164" s="67">
        <v>12.6</v>
      </c>
      <c r="J164" s="67">
        <v>63.48</v>
      </c>
      <c r="K164" s="44"/>
      <c r="L164" s="43"/>
    </row>
    <row r="165" spans="1:12" ht="15.75" thickBot="1">
      <c r="A165" s="23"/>
      <c r="B165" s="15"/>
      <c r="C165" s="11"/>
      <c r="D165" s="7" t="s">
        <v>23</v>
      </c>
      <c r="E165" s="67" t="s">
        <v>52</v>
      </c>
      <c r="F165" s="67">
        <v>20</v>
      </c>
      <c r="G165" s="67">
        <v>1.3</v>
      </c>
      <c r="H165" s="67">
        <v>0.2</v>
      </c>
      <c r="I165" s="67">
        <v>8</v>
      </c>
      <c r="J165" s="67">
        <v>39</v>
      </c>
      <c r="K165" s="44"/>
      <c r="L165" s="43"/>
    </row>
    <row r="166" spans="1:12" ht="15.75" thickBot="1">
      <c r="A166" s="23"/>
      <c r="B166" s="15"/>
      <c r="C166" s="11"/>
      <c r="D166" s="64" t="s">
        <v>57</v>
      </c>
      <c r="E166" s="67" t="s">
        <v>79</v>
      </c>
      <c r="F166" s="67">
        <v>60</v>
      </c>
      <c r="G166" s="67">
        <v>0.72</v>
      </c>
      <c r="H166" s="67">
        <v>0.12</v>
      </c>
      <c r="I166" s="67">
        <v>1.92</v>
      </c>
      <c r="J166" s="67">
        <v>15.6</v>
      </c>
      <c r="K166" s="44">
        <v>71</v>
      </c>
      <c r="L166" s="43"/>
    </row>
    <row r="167" spans="1:12" ht="15.75" thickBot="1">
      <c r="A167" s="23"/>
      <c r="B167" s="15"/>
      <c r="C167" s="11"/>
      <c r="D167" s="6"/>
      <c r="E167" s="67"/>
      <c r="F167" s="67"/>
      <c r="G167" s="67"/>
      <c r="H167" s="67"/>
      <c r="I167" s="67"/>
      <c r="J167" s="67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SUM(F161:F167)</f>
        <v>607.5</v>
      </c>
      <c r="G168" s="19">
        <f t="shared" ref="G168:J168" si="78">SUM(G161:G167)</f>
        <v>36.099999999999994</v>
      </c>
      <c r="H168" s="19">
        <f t="shared" si="78"/>
        <v>36.619999999999997</v>
      </c>
      <c r="I168" s="19">
        <f t="shared" si="78"/>
        <v>87.54</v>
      </c>
      <c r="J168" s="19">
        <f t="shared" si="78"/>
        <v>818.68000000000006</v>
      </c>
      <c r="K168" s="25"/>
      <c r="L168" s="19">
        <f t="shared" ref="L168" si="79">SUM(L161:L167)</f>
        <v>0</v>
      </c>
    </row>
    <row r="169" spans="1:12" ht="1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80">SUM(G169:G177)</f>
        <v>0</v>
      </c>
      <c r="H178" s="19">
        <f t="shared" si="80"/>
        <v>0</v>
      </c>
      <c r="I178" s="19">
        <f t="shared" si="80"/>
        <v>0</v>
      </c>
      <c r="J178" s="19">
        <f t="shared" si="80"/>
        <v>0</v>
      </c>
      <c r="K178" s="25"/>
      <c r="L178" s="19">
        <f t="shared" ref="L178" si="81">SUM(L169:L177)</f>
        <v>0</v>
      </c>
    </row>
    <row r="179" spans="1:12" ht="15.75" thickBot="1">
      <c r="A179" s="29">
        <f>A161</f>
        <v>2</v>
      </c>
      <c r="B179" s="30">
        <f>B161</f>
        <v>4</v>
      </c>
      <c r="C179" s="54" t="s">
        <v>4</v>
      </c>
      <c r="D179" s="55"/>
      <c r="E179" s="31"/>
      <c r="F179" s="32">
        <f>F168+F178</f>
        <v>607.5</v>
      </c>
      <c r="G179" s="32">
        <f t="shared" ref="G179" si="82">G168+G178</f>
        <v>36.099999999999994</v>
      </c>
      <c r="H179" s="32">
        <f t="shared" ref="H179" si="83">H168+H178</f>
        <v>36.619999999999997</v>
      </c>
      <c r="I179" s="32">
        <f t="shared" ref="I179" si="84">I168+I178</f>
        <v>87.54</v>
      </c>
      <c r="J179" s="32">
        <f t="shared" ref="J179:L179" si="85">J168+J178</f>
        <v>818.68000000000006</v>
      </c>
      <c r="K179" s="32"/>
      <c r="L179" s="32">
        <f t="shared" si="85"/>
        <v>0</v>
      </c>
    </row>
    <row r="180" spans="1:12" ht="15.75" thickBot="1">
      <c r="A180" s="20">
        <v>2</v>
      </c>
      <c r="B180" s="21">
        <v>5</v>
      </c>
      <c r="C180" s="22" t="s">
        <v>20</v>
      </c>
      <c r="D180" s="5" t="s">
        <v>21</v>
      </c>
      <c r="E180" s="67" t="s">
        <v>81</v>
      </c>
      <c r="F180" s="67">
        <v>105</v>
      </c>
      <c r="G180" s="67">
        <v>15.83</v>
      </c>
      <c r="H180" s="67">
        <v>13.7</v>
      </c>
      <c r="I180" s="69">
        <v>16.97</v>
      </c>
      <c r="J180" s="87" t="s">
        <v>82</v>
      </c>
      <c r="K180" s="41">
        <v>268</v>
      </c>
      <c r="L180" s="40"/>
    </row>
    <row r="181" spans="1:12" ht="15.75" thickBot="1">
      <c r="A181" s="23"/>
      <c r="B181" s="15"/>
      <c r="C181" s="11"/>
      <c r="D181" s="5" t="s">
        <v>21</v>
      </c>
      <c r="E181" s="67" t="s">
        <v>83</v>
      </c>
      <c r="F181" s="67">
        <v>106.7</v>
      </c>
      <c r="G181" s="84">
        <v>3.1</v>
      </c>
      <c r="H181" s="84">
        <v>4</v>
      </c>
      <c r="I181" s="84">
        <v>19</v>
      </c>
      <c r="J181" s="84">
        <v>124</v>
      </c>
      <c r="K181" s="44">
        <v>171</v>
      </c>
      <c r="L181" s="43"/>
    </row>
    <row r="182" spans="1:12" ht="15.75" thickBot="1">
      <c r="A182" s="23"/>
      <c r="B182" s="15"/>
      <c r="C182" s="11"/>
      <c r="D182" s="7" t="s">
        <v>22</v>
      </c>
      <c r="E182" s="67" t="s">
        <v>85</v>
      </c>
      <c r="F182" s="67">
        <v>215</v>
      </c>
      <c r="G182" s="67">
        <v>0.1</v>
      </c>
      <c r="H182" s="67">
        <v>0</v>
      </c>
      <c r="I182" s="67">
        <v>15</v>
      </c>
      <c r="J182" s="67">
        <v>60</v>
      </c>
      <c r="K182" s="44">
        <v>47</v>
      </c>
      <c r="L182" s="43"/>
    </row>
    <row r="183" spans="1:12" ht="15.75" thickBot="1">
      <c r="A183" s="23"/>
      <c r="B183" s="15"/>
      <c r="C183" s="11"/>
      <c r="D183" s="7" t="s">
        <v>23</v>
      </c>
      <c r="E183" s="67" t="s">
        <v>45</v>
      </c>
      <c r="F183" s="67">
        <v>30</v>
      </c>
      <c r="G183" s="75">
        <v>2.4</v>
      </c>
      <c r="H183" s="75">
        <v>0.4</v>
      </c>
      <c r="I183" s="75">
        <v>12.6</v>
      </c>
      <c r="J183" s="75">
        <v>63.48</v>
      </c>
      <c r="K183" s="44"/>
      <c r="L183" s="43"/>
    </row>
    <row r="184" spans="1:12" ht="15.75" thickBot="1">
      <c r="A184" s="23"/>
      <c r="B184" s="15"/>
      <c r="C184" s="11"/>
      <c r="D184" s="7" t="s">
        <v>23</v>
      </c>
      <c r="E184" s="67" t="s">
        <v>52</v>
      </c>
      <c r="F184" s="67">
        <v>30</v>
      </c>
      <c r="G184" s="69">
        <v>1.95</v>
      </c>
      <c r="H184" s="69">
        <v>0.3</v>
      </c>
      <c r="I184" s="69">
        <v>12</v>
      </c>
      <c r="J184" s="69">
        <v>58.5</v>
      </c>
      <c r="K184" s="44"/>
      <c r="L184" s="43"/>
    </row>
    <row r="185" spans="1:12" ht="26.25" thickBot="1">
      <c r="A185" s="23"/>
      <c r="B185" s="15"/>
      <c r="C185" s="11"/>
      <c r="D185" s="76" t="s">
        <v>57</v>
      </c>
      <c r="E185" s="87" t="s">
        <v>84</v>
      </c>
      <c r="F185" s="67">
        <v>100</v>
      </c>
      <c r="G185" s="87">
        <v>1.6</v>
      </c>
      <c r="H185" s="87">
        <v>4.9000000000000004</v>
      </c>
      <c r="I185" s="87">
        <v>11</v>
      </c>
      <c r="J185" s="87">
        <v>95</v>
      </c>
      <c r="K185" s="44">
        <v>376</v>
      </c>
      <c r="L185" s="43"/>
    </row>
    <row r="186" spans="1:12" ht="15">
      <c r="A186" s="23"/>
      <c r="B186" s="15"/>
      <c r="C186" s="11"/>
      <c r="D186" s="6"/>
      <c r="E186" s="87"/>
      <c r="F186" s="88"/>
      <c r="G186" s="87"/>
      <c r="H186" s="87"/>
      <c r="I186" s="87"/>
      <c r="J186" s="87"/>
      <c r="K186" s="44"/>
      <c r="L186" s="43"/>
    </row>
    <row r="187" spans="1:12" ht="15.75" customHeight="1">
      <c r="A187" s="24"/>
      <c r="B187" s="17"/>
      <c r="C187" s="8"/>
      <c r="D187" s="18" t="s">
        <v>33</v>
      </c>
      <c r="E187" s="9"/>
      <c r="F187" s="19">
        <f>SUM(F180:F186)</f>
        <v>586.70000000000005</v>
      </c>
      <c r="G187" s="19">
        <f t="shared" ref="G187:J187" si="86">SUM(G180:G186)</f>
        <v>24.98</v>
      </c>
      <c r="H187" s="19">
        <f t="shared" si="86"/>
        <v>23.299999999999997</v>
      </c>
      <c r="I187" s="19">
        <f t="shared" si="86"/>
        <v>86.57</v>
      </c>
      <c r="J187" s="19">
        <f t="shared" si="86"/>
        <v>400.98</v>
      </c>
      <c r="K187" s="25"/>
      <c r="L187" s="19">
        <f t="shared" ref="L187" si="87">SUM(L180:L186)</f>
        <v>0</v>
      </c>
    </row>
    <row r="188" spans="1:12" ht="1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5">
      <c r="A198" s="29">
        <f>A180</f>
        <v>2</v>
      </c>
      <c r="B198" s="30">
        <f>B180</f>
        <v>5</v>
      </c>
      <c r="C198" s="54" t="s">
        <v>4</v>
      </c>
      <c r="D198" s="55"/>
      <c r="E198" s="31"/>
      <c r="F198" s="32">
        <f>F187+F197</f>
        <v>586.70000000000005</v>
      </c>
      <c r="G198" s="32">
        <f t="shared" ref="G198" si="90">G187+G197</f>
        <v>24.98</v>
      </c>
      <c r="H198" s="32">
        <f t="shared" ref="H198" si="91">H187+H197</f>
        <v>23.299999999999997</v>
      </c>
      <c r="I198" s="32">
        <f t="shared" ref="I198" si="92">I187+I197</f>
        <v>86.57</v>
      </c>
      <c r="J198" s="32">
        <f t="shared" ref="J198:L198" si="93">J187+J197</f>
        <v>400.98</v>
      </c>
      <c r="K198" s="32"/>
      <c r="L198" s="32">
        <f t="shared" si="93"/>
        <v>0</v>
      </c>
    </row>
    <row r="199" spans="1:12">
      <c r="A199" s="27"/>
      <c r="B199" s="28"/>
      <c r="C199" s="56" t="s">
        <v>5</v>
      </c>
      <c r="D199" s="56"/>
      <c r="E199" s="56"/>
      <c r="F199" s="34">
        <f>(F24+F43+F64+F83+F102+F122+F141+F160+F179+F198)/(IF(F24=0,0,1)+IF(F43=0,0,1)+IF(F64=0,0,1)+IF(F83=0,0,1)+IF(F102=0,0,1)+IF(F122=0,0,1)+IF(F141=0,0,1)+IF(F160=0,0,1)+IF(F179=0,0,1)+IF(F198=0,0,1))</f>
        <v>596.81999999999994</v>
      </c>
      <c r="G199" s="34">
        <f>(G24+G43+G64+G83+G102+G122+G141+G160+G179+G198)/(IF(G24=0,0,1)+IF(G43=0,0,1)+IF(G64=0,0,1)+IF(G83=0,0,1)+IF(G102=0,0,1)+IF(G122=0,0,1)+IF(G141=0,0,1)+IF(G160=0,0,1)+IF(G179=0,0,1)+IF(G198=0,0,1))</f>
        <v>26.595999999999997</v>
      </c>
      <c r="H199" s="34">
        <f>(H24+H43+H64+H83+H102+H122+H141+H160+H179+H198)/(IF(H24=0,0,1)+IF(H43=0,0,1)+IF(H64=0,0,1)+IF(H83=0,0,1)+IF(H102=0,0,1)+IF(H122=0,0,1)+IF(H141=0,0,1)+IF(H160=0,0,1)+IF(H179=0,0,1)+IF(H198=0,0,1))</f>
        <v>27.858999999999998</v>
      </c>
      <c r="I199" s="34">
        <f>(I24+I43+I64+I83+I102+I122+I141+I160+I179+I198)/(IF(I24=0,0,1)+IF(I43=0,0,1)+IF(I64=0,0,1)+IF(I83=0,0,1)+IF(I102=0,0,1)+IF(I122=0,0,1)+IF(I141=0,0,1)+IF(I160=0,0,1)+IF(I179=0,0,1)+IF(I198=0,0,1))</f>
        <v>99.546999999999997</v>
      </c>
      <c r="J199" s="34">
        <f>(J24+J43+J64+J83+J102+J122+J141+J160+J179+J198)/(IF(J24=0,0,1)+IF(J43=0,0,1)+IF(J64=0,0,1)+IF(J83=0,0,1)+IF(J102=0,0,1)+IF(J122=0,0,1)+IF(J141=0,0,1)+IF(J160=0,0,1)+IF(J179=0,0,1)+IF(J198=0,0,1))</f>
        <v>655.24599999999987</v>
      </c>
      <c r="K199" s="34"/>
      <c r="L199" s="34" t="e">
        <f>(L24+L43+L64+L83+L102+L122+L141+L160+L179+L198)/(IF(L24=0,0,1)+IF(L43=0,0,1)+IF(L64=0,0,1)+IF(L83=0,0,1)+IF(L102=0,0,1)+IF(L122=0,0,1)+IF(L141=0,0,1)+IF(L160=0,0,1)+IF(L179=0,0,1)+IF(L198=0,0,1))</f>
        <v>#DIV/0!</v>
      </c>
    </row>
  </sheetData>
  <mergeCells count="14">
    <mergeCell ref="C83:D83"/>
    <mergeCell ref="C102:D102"/>
    <mergeCell ref="C24:D24"/>
    <mergeCell ref="C199:E199"/>
    <mergeCell ref="C198:D198"/>
    <mergeCell ref="C122:D122"/>
    <mergeCell ref="C141:D141"/>
    <mergeCell ref="C160:D160"/>
    <mergeCell ref="C179:D179"/>
    <mergeCell ref="C1:E1"/>
    <mergeCell ref="H1:K1"/>
    <mergeCell ref="H2:K2"/>
    <mergeCell ref="C43:D43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2023-11-08T12:58:41Z</dcterms:modified>
</cp:coreProperties>
</file>